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пятница2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F24" i="1" s="1"/>
  <c r="F25" i="1" s="1"/>
  <c r="F26" i="1" s="1"/>
  <c r="G15" i="1"/>
  <c r="G24" i="1" s="1"/>
  <c r="G25" i="1" s="1"/>
  <c r="G26" i="1" s="1"/>
  <c r="H15" i="1"/>
  <c r="I15" i="1"/>
  <c r="J15" i="1"/>
  <c r="J24" i="1" s="1"/>
  <c r="J25" i="1" s="1"/>
  <c r="J26" i="1" s="1"/>
  <c r="K15" i="1"/>
  <c r="K24" i="1" s="1"/>
  <c r="K25" i="1" s="1"/>
  <c r="K26" i="1" s="1"/>
  <c r="L15" i="1"/>
  <c r="M15" i="1"/>
  <c r="N15" i="1"/>
  <c r="N24" i="1" s="1"/>
  <c r="N25" i="1" s="1"/>
  <c r="N26" i="1" s="1"/>
  <c r="O15" i="1"/>
  <c r="O24" i="1" s="1"/>
  <c r="O25" i="1" s="1"/>
  <c r="O26" i="1" s="1"/>
  <c r="P15" i="1"/>
  <c r="Q15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D24" i="1"/>
  <c r="D25" i="1" s="1"/>
  <c r="D26" i="1" s="1"/>
  <c r="E24" i="1"/>
  <c r="H24" i="1"/>
  <c r="H25" i="1" s="1"/>
  <c r="H26" i="1" s="1"/>
  <c r="I24" i="1"/>
  <c r="L24" i="1"/>
  <c r="L25" i="1" s="1"/>
  <c r="L26" i="1" s="1"/>
  <c r="M24" i="1"/>
  <c r="P24" i="1"/>
  <c r="P25" i="1" s="1"/>
  <c r="P26" i="1" s="1"/>
  <c r="Q24" i="1"/>
  <c r="B25" i="1"/>
  <c r="E25" i="1"/>
  <c r="E26" i="1" s="1"/>
  <c r="I25" i="1"/>
  <c r="I26" i="1" s="1"/>
  <c r="M25" i="1"/>
  <c r="M26" i="1" s="1"/>
  <c r="Q25" i="1"/>
  <c r="Q26" i="1" s="1"/>
  <c r="B26" i="1"/>
</calcChain>
</file>

<file path=xl/sharedStrings.xml><?xml version="1.0" encoding="utf-8"?>
<sst xmlns="http://schemas.openxmlformats.org/spreadsheetml/2006/main" count="56" uniqueCount="44">
  <si>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</si>
  <si>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</si>
  <si>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</si>
  <si>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</si>
  <si>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</si>
  <si>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сухих  </t>
  </si>
  <si>
    <t>Пельмени с маслом сливочным</t>
  </si>
  <si>
    <t>Щи из свеж капусты со сметаной и курами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</si>
  <si>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</si>
  <si>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Винегрет овощной</t>
  </si>
  <si>
    <t>Обед</t>
  </si>
  <si>
    <t>ОБЕД</t>
  </si>
  <si>
    <t>Итого за завтрак:</t>
  </si>
  <si>
    <t>Масло сливочное</t>
  </si>
  <si>
    <t>Сыр (порциями)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</si>
  <si>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</si>
  <si>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 xml:space="preserve"> Кондитерское изделие,печенье</t>
  </si>
  <si>
    <t>Чай</t>
  </si>
  <si>
    <t>Каша рисовая с изюмом</t>
  </si>
  <si>
    <t>ЗАВТРАК</t>
  </si>
  <si>
    <t>День 5 (пятница)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</si>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</sst>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i/>
      <sz val="7.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left" vertical="center" wrapText="1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0" fillId="4" borderId="1" xfId="2" applyFont="1" applyFill="1" applyBorder="1" applyAlignment="1" applyProtection="1">
      <alignment horizontal="center" vertical="center" wrapText="1"/>
    </xf>
    <xf numFmtId="2" fontId="10" fillId="4" borderId="1" xfId="2" applyNumberFormat="1" applyFont="1" applyFill="1" applyBorder="1" applyAlignment="1" applyProtection="1">
      <alignment horizontal="center" vertical="center" wrapText="1"/>
    </xf>
    <xf numFmtId="2" fontId="10" fillId="4" borderId="3" xfId="2" applyNumberFormat="1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ibTeacher-1\Downloads\&#1052;&#1077;&#1085;&#1102;%201-4%20&#1082;&#1083;&#1072;&#1089;&#1089;&#1086;&#1074;%20&#1080;%205-11%20&#1082;&#1083;&#1072;&#1089;&#1089;&#1086;&#1074;-&#1053;&#1054;&#1042;&#1054;&#1045;%20&#1052;&#1045;&#1053;&#1102;-&#1089;&#1090;&#1072;&#1088;&#1086;&#1077;-&#1085;&#1086;&#1074;&#1086;&#1077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_admin\dmitrij\Downloads\&#1052;&#1077;&#1085;&#1102;%20(%205-11%20&#1082;&#1083;&#1072;&#1089;&#1089;&#1099;)%20%20&#1088;&#1072;&#1073;&#1086;&#1095;&#1077;&#107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>
        <row r="32">
          <cell r="D32">
            <v>217.80499999999998</v>
          </cell>
          <cell r="E32">
            <v>234.12</v>
          </cell>
          <cell r="F32">
            <v>884.81000000000006</v>
          </cell>
          <cell r="G32">
            <v>6919.53</v>
          </cell>
          <cell r="H32">
            <v>12.918300000000002</v>
          </cell>
          <cell r="I32">
            <v>219.55199999999999</v>
          </cell>
          <cell r="J32">
            <v>3027.17</v>
          </cell>
          <cell r="K32">
            <v>37.311499999999995</v>
          </cell>
          <cell r="L32">
            <v>2112.8224</v>
          </cell>
          <cell r="M32">
            <v>3010.52</v>
          </cell>
          <cell r="N32">
            <v>634.23500000000001</v>
          </cell>
          <cell r="O32">
            <v>67.724699999999999</v>
          </cell>
          <cell r="P32">
            <v>4.481695165217392</v>
          </cell>
          <cell r="Q32">
            <v>114.6615</v>
          </cell>
        </row>
      </sheetData>
      <sheetData sheetId="5">
        <row r="30">
          <cell r="D30">
            <v>36.269999999999996</v>
          </cell>
          <cell r="E30">
            <v>41.06</v>
          </cell>
          <cell r="F30">
            <v>162.31</v>
          </cell>
          <cell r="G30">
            <v>1278.69</v>
          </cell>
          <cell r="H30">
            <v>46.870000000000005</v>
          </cell>
          <cell r="I30">
            <v>15.120000000000001</v>
          </cell>
          <cell r="J30">
            <v>193.48000000000002</v>
          </cell>
          <cell r="K30">
            <v>9.3480000000000008</v>
          </cell>
          <cell r="L30">
            <v>452.76400000000001</v>
          </cell>
          <cell r="M30">
            <v>435.22</v>
          </cell>
          <cell r="N30">
            <v>245.37</v>
          </cell>
          <cell r="O30">
            <v>12.097000000000001</v>
          </cell>
          <cell r="P30">
            <v>0.69900000000000007</v>
          </cell>
          <cell r="Q30">
            <v>7.4</v>
          </cell>
        </row>
      </sheetData>
      <sheetData sheetId="6">
        <row r="32">
          <cell r="D32">
            <v>43.480000000000004</v>
          </cell>
          <cell r="E32">
            <v>45.59</v>
          </cell>
          <cell r="F32">
            <v>197.01999999999998</v>
          </cell>
          <cell r="G32">
            <v>1375.49</v>
          </cell>
          <cell r="H32">
            <v>0.94500000000000017</v>
          </cell>
          <cell r="I32">
            <v>26.26</v>
          </cell>
          <cell r="J32">
            <v>50.75</v>
          </cell>
          <cell r="K32">
            <v>2.8980000000000001</v>
          </cell>
          <cell r="L32">
            <v>342.88</v>
          </cell>
          <cell r="M32">
            <v>486.39</v>
          </cell>
          <cell r="N32">
            <v>87.75</v>
          </cell>
          <cell r="O32">
            <v>9.5890000000000004</v>
          </cell>
          <cell r="P32">
            <v>1.01956</v>
          </cell>
          <cell r="Q32">
            <v>18.72</v>
          </cell>
        </row>
      </sheetData>
      <sheetData sheetId="7">
        <row r="32">
          <cell r="D32">
            <v>42.68</v>
          </cell>
          <cell r="E32">
            <v>41.32</v>
          </cell>
          <cell r="F32">
            <v>183.75</v>
          </cell>
          <cell r="G32">
            <v>1411.3400000000001</v>
          </cell>
          <cell r="H32">
            <v>0.53364999999999996</v>
          </cell>
          <cell r="I32">
            <v>77.52</v>
          </cell>
          <cell r="J32">
            <v>149.19</v>
          </cell>
          <cell r="K32">
            <v>6.0720000000000001</v>
          </cell>
          <cell r="L32">
            <v>282.52</v>
          </cell>
          <cell r="M32">
            <v>647.75</v>
          </cell>
          <cell r="N32">
            <v>170.25</v>
          </cell>
          <cell r="O32">
            <v>8.9700000000000006</v>
          </cell>
          <cell r="P32">
            <v>1.3906500000000002</v>
          </cell>
          <cell r="Q32">
            <v>19.75</v>
          </cell>
        </row>
      </sheetData>
      <sheetData sheetId="8">
        <row r="30">
          <cell r="D30">
            <v>41.09</v>
          </cell>
          <cell r="E30">
            <v>56.46</v>
          </cell>
          <cell r="F30">
            <v>147.65</v>
          </cell>
          <cell r="G30">
            <v>1427.67</v>
          </cell>
          <cell r="H30">
            <v>0.54700000000000004</v>
          </cell>
          <cell r="I30">
            <v>16.246400000000001</v>
          </cell>
          <cell r="J30">
            <v>85.079900000000009</v>
          </cell>
          <cell r="K30">
            <v>8.6319999999999997</v>
          </cell>
          <cell r="L30">
            <v>307.36</v>
          </cell>
          <cell r="M30">
            <v>458.35199999999998</v>
          </cell>
          <cell r="N30">
            <v>146.41199999999998</v>
          </cell>
          <cell r="O30">
            <v>10.654</v>
          </cell>
          <cell r="P30">
            <v>1.2788656</v>
          </cell>
          <cell r="Q30">
            <v>41.716479999999997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5-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7"/>
  <sheetViews>
    <sheetView showGridLines="0" tabSelected="1" topLeftCell="A13" zoomScaleNormal="100" workbookViewId="0">
      <selection activeCell="B24" sqref="B24"/>
    </sheetView>
  </sheetViews>
  <sheetFormatPr defaultColWidth="8.83203125" defaultRowHeight="12.75" x14ac:dyDescent="0.2"/>
  <cols>
    <col min="1" max="1" width="4" style="1" customWidth="1"/>
    <col min="2" max="2" width="37" style="1" customWidth="1"/>
    <col min="3" max="3" width="9.5" style="1" customWidth="1"/>
    <col min="4" max="4" width="10.5" style="1" customWidth="1"/>
    <col min="5" max="5" width="9.5" style="1" customWidth="1"/>
    <col min="6" max="6" width="11.5" style="1" customWidth="1"/>
    <col min="7" max="7" width="17" style="1" customWidth="1"/>
    <col min="8" max="8" width="11.5" style="1" customWidth="1"/>
    <col min="9" max="9" width="9.1640625" style="1" customWidth="1"/>
    <col min="10" max="10" width="11" style="1" customWidth="1"/>
    <col min="11" max="11" width="11.5" style="1" customWidth="1"/>
    <col min="12" max="12" width="10.5" style="1" customWidth="1"/>
    <col min="13" max="13" width="11.5" style="1" customWidth="1"/>
    <col min="14" max="14" width="11" style="1" customWidth="1"/>
    <col min="15" max="15" width="9.5" style="1" customWidth="1"/>
    <col min="16" max="16" width="8.5" style="1" customWidth="1"/>
    <col min="17" max="17" width="10.5" style="1" customWidth="1"/>
    <col min="18" max="18" width="9.5" style="1" customWidth="1"/>
    <col min="19" max="19" width="60.83203125" style="1" customWidth="1"/>
    <col min="20" max="20" width="6.83203125" style="1" customWidth="1"/>
  </cols>
  <sheetData>
    <row r="3" spans="1:20" ht="15" x14ac:dyDescent="0.25">
      <c r="B3" s="26" t="s">
        <v>43</v>
      </c>
    </row>
    <row r="4" spans="1:20" s="21" customFormat="1" ht="24.75" customHeight="1" x14ac:dyDescent="0.2">
      <c r="B4" s="22" t="s">
        <v>42</v>
      </c>
      <c r="C4" s="22" t="s">
        <v>41</v>
      </c>
      <c r="D4" s="22" t="s">
        <v>40</v>
      </c>
      <c r="E4" s="22" t="s">
        <v>39</v>
      </c>
      <c r="F4" s="22" t="s">
        <v>38</v>
      </c>
      <c r="G4" s="22" t="s">
        <v>37</v>
      </c>
      <c r="H4" s="23" t="s">
        <v>36</v>
      </c>
      <c r="I4" s="23"/>
      <c r="J4" s="23"/>
      <c r="K4" s="23"/>
      <c r="L4" s="23" t="s">
        <v>35</v>
      </c>
      <c r="M4" s="23"/>
      <c r="N4" s="23"/>
      <c r="O4" s="23"/>
      <c r="P4" s="23" t="s">
        <v>34</v>
      </c>
      <c r="Q4" s="23" t="s">
        <v>33</v>
      </c>
      <c r="R4" s="23" t="s">
        <v>32</v>
      </c>
      <c r="S4" s="22" t="s">
        <v>31</v>
      </c>
    </row>
    <row r="5" spans="1:20" s="21" customFormat="1" ht="8.25" customHeight="1" x14ac:dyDescent="0.2">
      <c r="B5" s="22"/>
      <c r="C5" s="22"/>
      <c r="D5" s="22"/>
      <c r="E5" s="22"/>
      <c r="F5" s="22"/>
      <c r="G5" s="22"/>
      <c r="H5" s="22" t="s">
        <v>30</v>
      </c>
      <c r="I5" s="22" t="s">
        <v>29</v>
      </c>
      <c r="J5" s="22" t="s">
        <v>28</v>
      </c>
      <c r="K5" s="22" t="s">
        <v>27</v>
      </c>
      <c r="L5" s="22" t="s">
        <v>26</v>
      </c>
      <c r="M5" s="22" t="s">
        <v>25</v>
      </c>
      <c r="N5" s="22" t="s">
        <v>24</v>
      </c>
      <c r="O5" s="23" t="s">
        <v>23</v>
      </c>
      <c r="P5" s="23"/>
      <c r="Q5" s="23"/>
      <c r="R5" s="23"/>
      <c r="S5" s="22"/>
    </row>
    <row r="6" spans="1:20" s="21" customFormat="1" ht="15" customHeight="1" x14ac:dyDescent="0.2">
      <c r="B6" s="22"/>
      <c r="C6" s="25" t="s">
        <v>22</v>
      </c>
      <c r="D6" s="24" t="s">
        <v>22</v>
      </c>
      <c r="E6" s="24" t="s">
        <v>22</v>
      </c>
      <c r="F6" s="24" t="s">
        <v>22</v>
      </c>
      <c r="G6" s="24" t="s">
        <v>21</v>
      </c>
      <c r="H6" s="22"/>
      <c r="I6" s="22"/>
      <c r="J6" s="22"/>
      <c r="K6" s="22"/>
      <c r="L6" s="22"/>
      <c r="M6" s="22"/>
      <c r="N6" s="22"/>
      <c r="O6" s="23"/>
      <c r="P6" s="23"/>
      <c r="Q6" s="23"/>
      <c r="R6" s="23"/>
      <c r="S6" s="22"/>
    </row>
    <row r="7" spans="1:20" ht="15.75" customHeight="1" x14ac:dyDescent="0.2"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0" ht="15.75" customHeight="1" x14ac:dyDescent="0.2">
      <c r="B8" s="19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0" s="2" customFormat="1" ht="15" x14ac:dyDescent="0.2">
      <c r="B9" s="11" t="s">
        <v>18</v>
      </c>
      <c r="C9" s="13">
        <v>200</v>
      </c>
      <c r="D9" s="12">
        <v>4</v>
      </c>
      <c r="E9" s="12">
        <v>6</v>
      </c>
      <c r="F9" s="12">
        <v>32</v>
      </c>
      <c r="G9" s="12">
        <v>193</v>
      </c>
      <c r="H9" s="12">
        <v>7.0000000000000007E-2</v>
      </c>
      <c r="I9" s="12">
        <v>1.17</v>
      </c>
      <c r="J9" s="12">
        <v>0.05</v>
      </c>
      <c r="K9" s="12">
        <v>0.16</v>
      </c>
      <c r="L9" s="12">
        <v>118.56</v>
      </c>
      <c r="M9" s="12">
        <v>201.38</v>
      </c>
      <c r="N9" s="12">
        <v>52.61</v>
      </c>
      <c r="O9" s="12">
        <v>0.91</v>
      </c>
      <c r="P9" s="12">
        <v>0.16</v>
      </c>
      <c r="Q9" s="12">
        <v>0.9</v>
      </c>
      <c r="R9" s="11">
        <v>202</v>
      </c>
      <c r="S9" s="11" t="s">
        <v>1</v>
      </c>
    </row>
    <row r="10" spans="1:20" ht="15" x14ac:dyDescent="0.2">
      <c r="A10" s="2"/>
      <c r="B10" s="11" t="s">
        <v>17</v>
      </c>
      <c r="C10" s="13">
        <v>200</v>
      </c>
      <c r="D10" s="12">
        <v>0.2</v>
      </c>
      <c r="E10" s="12">
        <v>0</v>
      </c>
      <c r="F10" s="12">
        <v>9.0500000000000007</v>
      </c>
      <c r="G10" s="12">
        <v>40</v>
      </c>
      <c r="H10" s="12">
        <v>0</v>
      </c>
      <c r="I10" s="12">
        <v>0</v>
      </c>
      <c r="J10" s="12">
        <v>0</v>
      </c>
      <c r="K10" s="12">
        <v>0</v>
      </c>
      <c r="L10" s="12">
        <v>5.22</v>
      </c>
      <c r="M10" s="12">
        <v>8.24</v>
      </c>
      <c r="N10" s="12">
        <v>4.4400000000000004</v>
      </c>
      <c r="O10" s="12">
        <v>0.85</v>
      </c>
      <c r="P10" s="12">
        <v>0.01</v>
      </c>
      <c r="Q10" s="12">
        <v>0</v>
      </c>
      <c r="R10" s="11">
        <v>420</v>
      </c>
      <c r="S10" s="11" t="s">
        <v>1</v>
      </c>
      <c r="T10" s="2"/>
    </row>
    <row r="11" spans="1:20" s="2" customFormat="1" ht="60" x14ac:dyDescent="0.2">
      <c r="B11" s="17" t="s">
        <v>16</v>
      </c>
      <c r="C11" s="13">
        <v>20</v>
      </c>
      <c r="D11" s="12">
        <v>1.67</v>
      </c>
      <c r="E11" s="12">
        <v>1</v>
      </c>
      <c r="F11" s="12">
        <v>12</v>
      </c>
      <c r="G11" s="12">
        <v>79</v>
      </c>
      <c r="H11" s="12">
        <v>0</v>
      </c>
      <c r="I11" s="12">
        <v>0</v>
      </c>
      <c r="J11" s="12">
        <v>0</v>
      </c>
      <c r="K11" s="12">
        <v>0</v>
      </c>
      <c r="L11" s="12">
        <v>5.2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1">
        <v>509</v>
      </c>
      <c r="S11" s="17" t="s">
        <v>15</v>
      </c>
    </row>
    <row r="12" spans="1:20" s="2" customFormat="1" ht="15" x14ac:dyDescent="0.2">
      <c r="B12" s="11" t="s">
        <v>14</v>
      </c>
      <c r="C12" s="13">
        <v>10</v>
      </c>
      <c r="D12" s="12">
        <v>2</v>
      </c>
      <c r="E12" s="12">
        <v>2.9</v>
      </c>
      <c r="F12" s="12">
        <v>0</v>
      </c>
      <c r="G12" s="12">
        <v>36</v>
      </c>
      <c r="H12" s="12">
        <v>4.0000000000000001E-3</v>
      </c>
      <c r="I12" s="12">
        <v>0.7</v>
      </c>
      <c r="J12" s="12">
        <v>26</v>
      </c>
      <c r="K12" s="12">
        <v>0.5</v>
      </c>
      <c r="L12" s="12">
        <v>22</v>
      </c>
      <c r="M12" s="12">
        <v>50</v>
      </c>
      <c r="N12" s="12">
        <v>3.5</v>
      </c>
      <c r="O12" s="12">
        <v>0.1</v>
      </c>
      <c r="P12" s="12">
        <v>0.03</v>
      </c>
      <c r="Q12" s="12">
        <v>0</v>
      </c>
      <c r="R12" s="11">
        <v>16</v>
      </c>
      <c r="S12" s="11" t="s">
        <v>1</v>
      </c>
    </row>
    <row r="13" spans="1:20" s="2" customFormat="1" ht="15" x14ac:dyDescent="0.2">
      <c r="B13" s="11" t="s">
        <v>13</v>
      </c>
      <c r="C13" s="13">
        <v>10</v>
      </c>
      <c r="D13" s="12">
        <v>0.08</v>
      </c>
      <c r="E13" s="12">
        <v>7.2</v>
      </c>
      <c r="F13" s="12">
        <v>0.08</v>
      </c>
      <c r="G13" s="12">
        <v>74.89</v>
      </c>
      <c r="H13" s="12">
        <v>0</v>
      </c>
      <c r="I13" s="12">
        <v>0</v>
      </c>
      <c r="J13" s="12">
        <v>30</v>
      </c>
      <c r="K13" s="12">
        <v>0.1</v>
      </c>
      <c r="L13" s="12">
        <v>1.2</v>
      </c>
      <c r="M13" s="12">
        <v>0.05</v>
      </c>
      <c r="N13" s="12">
        <v>0</v>
      </c>
      <c r="O13" s="12">
        <v>0.02</v>
      </c>
      <c r="P13" s="12">
        <v>0.01</v>
      </c>
      <c r="Q13" s="12">
        <v>0.9</v>
      </c>
      <c r="R13" s="11">
        <v>13</v>
      </c>
      <c r="S13" s="11" t="s">
        <v>1</v>
      </c>
    </row>
    <row r="14" spans="1:20" s="2" customFormat="1" ht="15" x14ac:dyDescent="0.2">
      <c r="B14" s="11" t="s">
        <v>3</v>
      </c>
      <c r="C14" s="13">
        <v>60</v>
      </c>
      <c r="D14" s="12">
        <v>4</v>
      </c>
      <c r="E14" s="12">
        <v>2.7</v>
      </c>
      <c r="F14" s="12">
        <v>30.6</v>
      </c>
      <c r="G14" s="12">
        <v>164.4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1">
        <v>18</v>
      </c>
      <c r="S14" s="11" t="s">
        <v>1</v>
      </c>
    </row>
    <row r="15" spans="1:20" s="2" customFormat="1" ht="15" x14ac:dyDescent="0.2">
      <c r="B15" s="8" t="s">
        <v>12</v>
      </c>
      <c r="C15" s="10">
        <f>SUM(C9:C14)</f>
        <v>500</v>
      </c>
      <c r="D15" s="9">
        <f>SUM(D9:D14)</f>
        <v>11.95</v>
      </c>
      <c r="E15" s="9">
        <f>SUM(E9:E14)</f>
        <v>19.8</v>
      </c>
      <c r="F15" s="9">
        <f>SUM(F9:F14)</f>
        <v>83.72999999999999</v>
      </c>
      <c r="G15" s="9">
        <f>SUM(G9:G14)</f>
        <v>587.29</v>
      </c>
      <c r="H15" s="9">
        <f>SUM(H9:H14)</f>
        <v>0.13400000000000001</v>
      </c>
      <c r="I15" s="9">
        <f>SUM(I9:I14)</f>
        <v>1.8699999999999999</v>
      </c>
      <c r="J15" s="9">
        <f>SUM(J9:J14)</f>
        <v>56.05</v>
      </c>
      <c r="K15" s="9">
        <f>SUM(K9:K14)</f>
        <v>1.72</v>
      </c>
      <c r="L15" s="9">
        <f>SUM(L9:L14)</f>
        <v>166.73</v>
      </c>
      <c r="M15" s="9">
        <f>SUM(M9:M14)</f>
        <v>259.67</v>
      </c>
      <c r="N15" s="9">
        <f>SUM(N9:N14)</f>
        <v>68.95</v>
      </c>
      <c r="O15" s="9">
        <f>SUM(O9:O14)</f>
        <v>4.1000000000000005</v>
      </c>
      <c r="P15" s="9">
        <f>SUM(P9:P14)</f>
        <v>0.22500000000000003</v>
      </c>
      <c r="Q15" s="9">
        <f>SUM(Q9:Q14)</f>
        <v>1.8</v>
      </c>
      <c r="R15" s="4"/>
      <c r="S15" s="4"/>
    </row>
    <row r="16" spans="1:20" s="2" customFormat="1" ht="14.25" x14ac:dyDescent="0.2">
      <c r="B16" s="18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 t="s">
        <v>10</v>
      </c>
      <c r="M16" s="18"/>
      <c r="N16" s="18"/>
      <c r="O16" s="18"/>
      <c r="P16" s="18"/>
      <c r="Q16" s="18"/>
      <c r="R16" s="18"/>
      <c r="S16" s="18"/>
    </row>
    <row r="17" spans="1:20" s="2" customFormat="1" ht="60" x14ac:dyDescent="0.2">
      <c r="B17" s="11" t="s">
        <v>9</v>
      </c>
      <c r="C17" s="13">
        <v>60</v>
      </c>
      <c r="D17" s="12">
        <v>1</v>
      </c>
      <c r="E17" s="12">
        <v>3.16</v>
      </c>
      <c r="F17" s="12">
        <v>5.69</v>
      </c>
      <c r="G17" s="12">
        <v>67</v>
      </c>
      <c r="H17" s="12">
        <v>10.08</v>
      </c>
      <c r="I17" s="12">
        <v>9.8640000000000008</v>
      </c>
      <c r="J17" s="12">
        <v>780</v>
      </c>
      <c r="K17" s="12">
        <v>4.5999999999999996</v>
      </c>
      <c r="L17" s="12">
        <v>19.079999999999998</v>
      </c>
      <c r="M17" s="12">
        <v>43.11</v>
      </c>
      <c r="N17" s="12">
        <v>4.17</v>
      </c>
      <c r="O17" s="12">
        <v>0.72</v>
      </c>
      <c r="P17" s="12">
        <v>6.3759999999999997E-2</v>
      </c>
      <c r="Q17" s="12">
        <v>1.68</v>
      </c>
      <c r="R17" s="11">
        <v>67</v>
      </c>
      <c r="S17" s="17" t="s">
        <v>8</v>
      </c>
    </row>
    <row r="18" spans="1:20" s="2" customFormat="1" ht="30" x14ac:dyDescent="0.2">
      <c r="B18" s="17" t="s">
        <v>7</v>
      </c>
      <c r="C18" s="16">
        <v>200</v>
      </c>
      <c r="D18" s="15">
        <v>3.4</v>
      </c>
      <c r="E18" s="15">
        <v>6.3</v>
      </c>
      <c r="F18" s="15">
        <v>7.16</v>
      </c>
      <c r="G18" s="15">
        <v>70.41</v>
      </c>
      <c r="H18" s="15">
        <v>0.03</v>
      </c>
      <c r="I18" s="15">
        <v>13.36</v>
      </c>
      <c r="J18" s="15">
        <v>0</v>
      </c>
      <c r="K18" s="15">
        <v>0.1</v>
      </c>
      <c r="L18" s="15">
        <v>34.340000000000003</v>
      </c>
      <c r="M18" s="15">
        <v>4.45</v>
      </c>
      <c r="N18" s="15">
        <v>2.0099999999999998</v>
      </c>
      <c r="O18" s="15">
        <v>0.61</v>
      </c>
      <c r="P18" s="15">
        <v>0.03</v>
      </c>
      <c r="Q18" s="15">
        <v>0</v>
      </c>
      <c r="R18" s="4">
        <v>157</v>
      </c>
      <c r="S18" s="4" t="s">
        <v>1</v>
      </c>
    </row>
    <row r="19" spans="1:20" s="2" customFormat="1" ht="15" x14ac:dyDescent="0.2">
      <c r="B19" s="11" t="s">
        <v>6</v>
      </c>
      <c r="C19" s="13">
        <v>180</v>
      </c>
      <c r="D19" s="12">
        <v>15.94</v>
      </c>
      <c r="E19" s="12">
        <v>17.12</v>
      </c>
      <c r="F19" s="12">
        <v>34.299999999999997</v>
      </c>
      <c r="G19" s="12">
        <v>346</v>
      </c>
      <c r="H19" s="12">
        <v>0.46</v>
      </c>
      <c r="I19" s="12">
        <v>0</v>
      </c>
      <c r="J19" s="12">
        <v>48</v>
      </c>
      <c r="K19" s="12">
        <v>0.06</v>
      </c>
      <c r="L19" s="12">
        <v>72.8</v>
      </c>
      <c r="M19" s="12">
        <v>1.27</v>
      </c>
      <c r="N19" s="12">
        <v>59.26</v>
      </c>
      <c r="O19" s="12">
        <v>3.98</v>
      </c>
      <c r="P19" s="12">
        <v>0.24</v>
      </c>
      <c r="Q19" s="12">
        <v>0</v>
      </c>
      <c r="R19" s="11">
        <v>504</v>
      </c>
      <c r="S19" s="11" t="s">
        <v>1</v>
      </c>
    </row>
    <row r="20" spans="1:20" ht="15" x14ac:dyDescent="0.2">
      <c r="A20" s="2"/>
      <c r="B20" s="14" t="s">
        <v>5</v>
      </c>
      <c r="C20" s="13">
        <v>200</v>
      </c>
      <c r="D20" s="12">
        <v>0.4</v>
      </c>
      <c r="E20" s="12">
        <v>0.04</v>
      </c>
      <c r="F20" s="12">
        <v>18.190000000000001</v>
      </c>
      <c r="G20" s="12">
        <v>84</v>
      </c>
      <c r="H20" s="12">
        <v>0</v>
      </c>
      <c r="I20" s="12">
        <v>0.8</v>
      </c>
      <c r="J20" s="12">
        <v>160</v>
      </c>
      <c r="K20" s="12">
        <v>0</v>
      </c>
      <c r="L20" s="12">
        <v>45</v>
      </c>
      <c r="M20" s="12">
        <v>0</v>
      </c>
      <c r="N20" s="12">
        <v>5</v>
      </c>
      <c r="O20" s="12">
        <v>0.03</v>
      </c>
      <c r="P20" s="12">
        <v>3.2000000000000001E-2</v>
      </c>
      <c r="Q20" s="12">
        <v>0</v>
      </c>
      <c r="R20" s="11">
        <v>820</v>
      </c>
      <c r="S20" s="11" t="s">
        <v>4</v>
      </c>
      <c r="T20" s="2"/>
    </row>
    <row r="21" spans="1:20" s="2" customFormat="1" ht="15" x14ac:dyDescent="0.2">
      <c r="B21" s="11" t="s">
        <v>3</v>
      </c>
      <c r="C21" s="13">
        <v>20</v>
      </c>
      <c r="D21" s="12">
        <v>0.4</v>
      </c>
      <c r="E21" s="12">
        <v>0.04</v>
      </c>
      <c r="F21" s="12">
        <v>10.199999999999999</v>
      </c>
      <c r="G21" s="12">
        <v>54.8</v>
      </c>
      <c r="H21" s="12">
        <v>2.1999999999999999E-2</v>
      </c>
      <c r="I21" s="12">
        <v>0</v>
      </c>
      <c r="J21" s="12">
        <v>0</v>
      </c>
      <c r="K21" s="12">
        <v>0.34</v>
      </c>
      <c r="L21" s="12">
        <v>4.7</v>
      </c>
      <c r="M21" s="12">
        <v>0</v>
      </c>
      <c r="N21" s="12">
        <v>2.8</v>
      </c>
      <c r="O21" s="12">
        <v>0.24</v>
      </c>
      <c r="P21" s="12">
        <v>6.0000000000000001E-3</v>
      </c>
      <c r="Q21" s="12">
        <v>2</v>
      </c>
      <c r="R21" s="11">
        <v>18</v>
      </c>
      <c r="S21" s="11" t="s">
        <v>1</v>
      </c>
    </row>
    <row r="22" spans="1:20" s="2" customFormat="1" ht="15" x14ac:dyDescent="0.2">
      <c r="B22" s="11" t="s">
        <v>2</v>
      </c>
      <c r="C22" s="13">
        <v>40</v>
      </c>
      <c r="D22" s="12">
        <v>2</v>
      </c>
      <c r="E22" s="12">
        <v>0.9</v>
      </c>
      <c r="F22" s="12">
        <v>17</v>
      </c>
      <c r="G22" s="12">
        <v>103.6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4</v>
      </c>
      <c r="R22" s="11">
        <v>19</v>
      </c>
      <c r="S22" s="11" t="s">
        <v>1</v>
      </c>
    </row>
    <row r="23" spans="1:20" s="2" customFormat="1" ht="14.25" x14ac:dyDescent="0.2">
      <c r="B23" s="8" t="s">
        <v>0</v>
      </c>
      <c r="C23" s="10">
        <f>SUM(C17:C22)</f>
        <v>700</v>
      </c>
      <c r="D23" s="9">
        <f>SUM(D17:D22)</f>
        <v>23.139999999999997</v>
      </c>
      <c r="E23" s="9">
        <f>SUM(E17:E22)</f>
        <v>27.56</v>
      </c>
      <c r="F23" s="9">
        <f>SUM(F17:F22)</f>
        <v>92.54</v>
      </c>
      <c r="G23" s="9">
        <f>SUM(G17:G22)</f>
        <v>725.81</v>
      </c>
      <c r="H23" s="9">
        <f>SUM(H17:H22)</f>
        <v>10.636000000000001</v>
      </c>
      <c r="I23" s="9">
        <f>SUM(I17:I22)</f>
        <v>24.024000000000001</v>
      </c>
      <c r="J23" s="9">
        <f>SUM(J17:J22)</f>
        <v>988</v>
      </c>
      <c r="K23" s="9">
        <f>SUM(K17:K22)</f>
        <v>5.7379999999999987</v>
      </c>
      <c r="L23" s="9">
        <f>SUM(L17:L22)</f>
        <v>187.51999999999998</v>
      </c>
      <c r="M23" s="9">
        <f>SUM(M17:M22)</f>
        <v>48.830000000000005</v>
      </c>
      <c r="N23" s="9">
        <f>SUM(N17:N22)</f>
        <v>78.839999999999989</v>
      </c>
      <c r="O23" s="9">
        <f>SUM(O17:O22)</f>
        <v>7.0600000000000005</v>
      </c>
      <c r="P23" s="9">
        <f>SUM(P17:P22)</f>
        <v>0.38375999999999999</v>
      </c>
      <c r="Q23" s="9">
        <f>SUM(Q17:Q22)</f>
        <v>7.68</v>
      </c>
      <c r="R23" s="8"/>
      <c r="S23" s="8"/>
    </row>
    <row r="24" spans="1:20" s="2" customFormat="1" ht="15" x14ac:dyDescent="0.25">
      <c r="B24" s="7" t="e">
        <f>'[2]МЕНЮ5-11'!B272</f>
        <v>#REF!</v>
      </c>
      <c r="C24" s="6"/>
      <c r="D24" s="5">
        <f>D15+D23</f>
        <v>35.089999999999996</v>
      </c>
      <c r="E24" s="5">
        <f>E15+E23</f>
        <v>47.36</v>
      </c>
      <c r="F24" s="5">
        <f>F15+F23</f>
        <v>176.26999999999998</v>
      </c>
      <c r="G24" s="5">
        <f>G15+G23</f>
        <v>1313.1</v>
      </c>
      <c r="H24" s="5">
        <f>H15+H23</f>
        <v>10.770000000000001</v>
      </c>
      <c r="I24" s="5">
        <f>I15+I23</f>
        <v>25.894000000000002</v>
      </c>
      <c r="J24" s="5">
        <f>J15+J23</f>
        <v>1044.05</v>
      </c>
      <c r="K24" s="5">
        <f>K15+K23</f>
        <v>7.4579999999999984</v>
      </c>
      <c r="L24" s="5">
        <f>L15+L23</f>
        <v>354.25</v>
      </c>
      <c r="M24" s="5">
        <f>M15+M23</f>
        <v>308.5</v>
      </c>
      <c r="N24" s="5">
        <f>N15+N23</f>
        <v>147.79</v>
      </c>
      <c r="O24" s="5">
        <f>O15+O23</f>
        <v>11.16</v>
      </c>
      <c r="P24" s="5">
        <f>P15+P23</f>
        <v>0.60875999999999997</v>
      </c>
      <c r="Q24" s="5">
        <f>Q15+Q23</f>
        <v>9.48</v>
      </c>
      <c r="R24" s="7"/>
      <c r="S24" s="7"/>
    </row>
    <row r="25" spans="1:20" s="2" customFormat="1" ht="15" x14ac:dyDescent="0.25">
      <c r="B25" s="7" t="e">
        <f>'[2]МЕНЮ5-11'!B274</f>
        <v>#REF!</v>
      </c>
      <c r="C25" s="6"/>
      <c r="D25" s="5">
        <f>'[1]1-4кл.понедельник2'!D30+'[1]1-4кл.вторник2'!D32+'[1]1-4кл.среда2'!D32+'[1]1-4кл.четверг2'!D30+'1-4кл.пятница2'!D24</f>
        <v>198.61</v>
      </c>
      <c r="E25" s="5">
        <f>'[1]1-4кл.понедельник2'!E30+'[1]1-4кл.вторник2'!E32+'[1]1-4кл.среда2'!E32+'[1]1-4кл.четверг2'!E30+'1-4кл.пятница2'!E24</f>
        <v>231.79000000000002</v>
      </c>
      <c r="F25" s="5">
        <f>'[1]1-4кл.понедельник2'!F30+'[1]1-4кл.вторник2'!F32+'[1]1-4кл.среда2'!F32+'[1]1-4кл.четверг2'!F30+'1-4кл.пятница2'!F24</f>
        <v>866.99999999999989</v>
      </c>
      <c r="G25" s="5">
        <f>'[1]1-4кл.понедельник2'!G30+'[1]1-4кл.вторник2'!G32+'[1]1-4кл.среда2'!G32+'[1]1-4кл.четверг2'!G30+'1-4кл.пятница2'!G24</f>
        <v>6806.2900000000009</v>
      </c>
      <c r="H25" s="5">
        <f>'[1]1-4кл.понедельник2'!H30+'[1]1-4кл.вторник2'!H32+'[1]1-4кл.среда2'!H32+'[1]1-4кл.четверг2'!H30+'1-4кл.пятница2'!H24</f>
        <v>59.665650000000007</v>
      </c>
      <c r="I25" s="5">
        <f>'[1]1-4кл.понедельник2'!I30+'[1]1-4кл.вторник2'!I32+'[1]1-4кл.среда2'!I32+'[1]1-4кл.четверг2'!I30+'1-4кл.пятница2'!I24</f>
        <v>161.04040000000001</v>
      </c>
      <c r="J25" s="5">
        <f>'[1]1-4кл.понедельник2'!J30+'[1]1-4кл.вторник2'!J32+'[1]1-4кл.среда2'!J32+'[1]1-4кл.четверг2'!J30+'1-4кл.пятница2'!J24</f>
        <v>1522.5499</v>
      </c>
      <c r="K25" s="5">
        <f>'[1]1-4кл.понедельник2'!K30+'[1]1-4кл.вторник2'!K32+'[1]1-4кл.среда2'!K32+'[1]1-4кл.четверг2'!K30+'1-4кл.пятница2'!K24</f>
        <v>34.408000000000001</v>
      </c>
      <c r="L25" s="5">
        <f>'[1]1-4кл.понедельник2'!L30+'[1]1-4кл.вторник2'!L32+'[1]1-4кл.среда2'!L32+'[1]1-4кл.четверг2'!L30+'1-4кл.пятница2'!L24</f>
        <v>1739.7739999999999</v>
      </c>
      <c r="M25" s="5">
        <f>'[1]1-4кл.понедельник2'!M30+'[1]1-4кл.вторник2'!M32+'[1]1-4кл.среда2'!M32+'[1]1-4кл.четверг2'!M30+'1-4кл.пятница2'!M24</f>
        <v>2336.212</v>
      </c>
      <c r="N25" s="5">
        <f>'[1]1-4кл.понедельник2'!N30+'[1]1-4кл.вторник2'!N32+'[1]1-4кл.среда2'!N32+'[1]1-4кл.четверг2'!N30+'1-4кл.пятница2'!N24</f>
        <v>797.57199999999989</v>
      </c>
      <c r="O25" s="5">
        <f>'[1]1-4кл.понедельник2'!O30+'[1]1-4кл.вторник2'!O32+'[1]1-4кл.среда2'!O32+'[1]1-4кл.четверг2'!O30+'1-4кл.пятница2'!O24</f>
        <v>52.47</v>
      </c>
      <c r="P25" s="5">
        <f>'[1]1-4кл.понедельник2'!P30+'[1]1-4кл.вторник2'!P32+'[1]1-4кл.среда2'!P32+'[1]1-4кл.четверг2'!P30+'1-4кл.пятница2'!P24</f>
        <v>4.9968356000000007</v>
      </c>
      <c r="Q25" s="5">
        <f>'[1]1-4кл.понедельник2'!Q30+'[1]1-4кл.вторник2'!Q32+'[1]1-4кл.среда2'!Q32+'[1]1-4кл.четверг2'!Q30+'1-4кл.пятница2'!Q24</f>
        <v>97.066479999999999</v>
      </c>
      <c r="R25" s="4"/>
      <c r="S25" s="4"/>
    </row>
    <row r="26" spans="1:20" s="2" customFormat="1" ht="15" x14ac:dyDescent="0.25">
      <c r="B26" s="7" t="e">
        <f>'[2]МЕНЮ5-11'!B276</f>
        <v>#REF!</v>
      </c>
      <c r="C26" s="6"/>
      <c r="D26" s="5">
        <f>'[1]1-4кл пятница'!D32+'1-4кл.пятница2'!D25</f>
        <v>416.41499999999996</v>
      </c>
      <c r="E26" s="5">
        <f>'[1]1-4кл пятница'!E32+'1-4кл.пятница2'!E25</f>
        <v>465.91</v>
      </c>
      <c r="F26" s="5">
        <f>'[1]1-4кл пятница'!F32+'1-4кл.пятница2'!F25</f>
        <v>1751.81</v>
      </c>
      <c r="G26" s="5">
        <f>'[1]1-4кл пятница'!G32+'1-4кл.пятница2'!G25</f>
        <v>13725.82</v>
      </c>
      <c r="H26" s="5">
        <f>'[1]1-4кл пятница'!H32+'1-4кл.пятница2'!H25</f>
        <v>72.583950000000016</v>
      </c>
      <c r="I26" s="5">
        <f>'[1]1-4кл пятница'!I32+'1-4кл.пятница2'!I25</f>
        <v>380.5924</v>
      </c>
      <c r="J26" s="5">
        <f>'[1]1-4кл пятница'!J32+'1-4кл.пятница2'!J25</f>
        <v>4549.7199000000001</v>
      </c>
      <c r="K26" s="5">
        <f>'[1]1-4кл пятница'!K32+'1-4кл.пятница2'!K25</f>
        <v>71.719499999999996</v>
      </c>
      <c r="L26" s="5">
        <f>'[1]1-4кл пятница'!L32+'1-4кл.пятница2'!L25</f>
        <v>3852.5963999999999</v>
      </c>
      <c r="M26" s="5">
        <f>'[1]1-4кл пятница'!M32+'1-4кл.пятница2'!M25</f>
        <v>5346.732</v>
      </c>
      <c r="N26" s="5">
        <f>'[1]1-4кл пятница'!N32+'1-4кл.пятница2'!N25</f>
        <v>1431.8069999999998</v>
      </c>
      <c r="O26" s="5">
        <f>'[1]1-4кл пятница'!O32+'1-4кл.пятница2'!O25</f>
        <v>120.1947</v>
      </c>
      <c r="P26" s="5">
        <f>'[1]1-4кл пятница'!P32+'1-4кл.пятница2'!P25</f>
        <v>9.4785307652173927</v>
      </c>
      <c r="Q26" s="5">
        <f>'[1]1-4кл пятница'!Q32+'1-4кл.пятница2'!Q25</f>
        <v>211.72798</v>
      </c>
      <c r="R26" s="4"/>
      <c r="S26" s="4"/>
    </row>
    <row r="27" spans="1:20" s="2" customFormat="1" ht="29.2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</sheetData>
  <mergeCells count="24">
    <mergeCell ref="P4:P6"/>
    <mergeCell ref="Q4:Q6"/>
    <mergeCell ref="B4:B6"/>
    <mergeCell ref="C4:C5"/>
    <mergeCell ref="D4:D5"/>
    <mergeCell ref="E4:E5"/>
    <mergeCell ref="F4:F5"/>
    <mergeCell ref="L5:L6"/>
    <mergeCell ref="M5:M6"/>
    <mergeCell ref="N5:N6"/>
    <mergeCell ref="O5:O6"/>
    <mergeCell ref="G4:G5"/>
    <mergeCell ref="H4:K4"/>
    <mergeCell ref="L4:O4"/>
    <mergeCell ref="B7:S7"/>
    <mergeCell ref="B8:S8"/>
    <mergeCell ref="B16:S16"/>
    <mergeCell ref="B27:T27"/>
    <mergeCell ref="R4:R6"/>
    <mergeCell ref="S4:S6"/>
    <mergeCell ref="H5:H6"/>
    <mergeCell ref="I5:I6"/>
    <mergeCell ref="J5:J6"/>
    <mergeCell ref="K5:K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1-4кл.пятница2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2023-09-27T18:43:23Z</dcterms:created>
  <dcterms:modified xsi:type="dcterms:W3CDTF">2023-09-27T18:43:55Z</dcterms:modified>
</cp:coreProperties>
</file>